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КСОШ 4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E130" i="2" l="1"/>
  <c r="E129" i="2"/>
  <c r="E132" i="2" s="1"/>
  <c r="D132" i="2"/>
  <c r="C132" i="2"/>
  <c r="D123" i="2" l="1"/>
  <c r="C123" i="2"/>
  <c r="E122" i="2"/>
  <c r="E121" i="2"/>
  <c r="E120" i="2"/>
  <c r="E111" i="2"/>
  <c r="D113" i="2"/>
  <c r="C113" i="2"/>
  <c r="E110" i="2"/>
  <c r="E102" i="2"/>
  <c r="D104" i="2"/>
  <c r="C104" i="2"/>
  <c r="E101" i="2"/>
  <c r="E100" i="2"/>
  <c r="D94" i="2"/>
  <c r="C94" i="2"/>
  <c r="E92" i="2"/>
  <c r="E91" i="2"/>
  <c r="E82" i="2"/>
  <c r="E74" i="2"/>
  <c r="E73" i="2"/>
  <c r="E113" i="2" l="1"/>
  <c r="E123" i="2"/>
  <c r="E94" i="2"/>
  <c r="E104" i="2"/>
  <c r="E38" i="2" l="1"/>
  <c r="E19" i="2" l="1"/>
  <c r="D85" i="2"/>
  <c r="C85" i="2"/>
  <c r="E85" i="2"/>
  <c r="D76" i="2"/>
  <c r="C76" i="2"/>
  <c r="E76" i="2"/>
  <c r="D67" i="2"/>
  <c r="C67" i="2"/>
  <c r="E66" i="2"/>
  <c r="E64" i="2"/>
  <c r="D58" i="2"/>
  <c r="C58" i="2"/>
  <c r="E57" i="2"/>
  <c r="E56" i="2"/>
  <c r="E55" i="2"/>
  <c r="E54" i="2"/>
  <c r="E53" i="2"/>
  <c r="E52" i="2"/>
  <c r="E51" i="2"/>
  <c r="E50" i="2"/>
  <c r="E49" i="2"/>
  <c r="E48" i="2"/>
  <c r="E47" i="2"/>
  <c r="E46" i="2"/>
  <c r="D40" i="2"/>
  <c r="C40" i="2"/>
  <c r="E39" i="2"/>
  <c r="E37" i="2"/>
  <c r="E36" i="2"/>
  <c r="E35" i="2"/>
  <c r="E34" i="2"/>
  <c r="E33" i="2"/>
  <c r="E32" i="2"/>
  <c r="E31" i="2"/>
  <c r="E30" i="2"/>
  <c r="E29" i="2"/>
  <c r="E28" i="2"/>
  <c r="E27" i="2"/>
  <c r="E20" i="2"/>
  <c r="E18" i="2"/>
  <c r="E17" i="2"/>
  <c r="E16" i="2"/>
  <c r="E15" i="2"/>
  <c r="E14" i="2"/>
  <c r="E13" i="2"/>
  <c r="E12" i="2"/>
  <c r="E11" i="2"/>
  <c r="E10" i="2"/>
  <c r="E9" i="2"/>
  <c r="D21" i="2"/>
  <c r="C21" i="2"/>
  <c r="D134" i="2" l="1"/>
  <c r="C134" i="2"/>
  <c r="E67" i="2"/>
  <c r="E58" i="2"/>
  <c r="E40" i="2"/>
  <c r="E8" i="2"/>
  <c r="E21" i="2" s="1"/>
</calcChain>
</file>

<file path=xl/sharedStrings.xml><?xml version="1.0" encoding="utf-8"?>
<sst xmlns="http://schemas.openxmlformats.org/spreadsheetml/2006/main" count="136" uniqueCount="36">
  <si>
    <t>Финансовые ресурсы и их использование</t>
  </si>
  <si>
    <t>за счет текущих расходов</t>
  </si>
  <si>
    <t>Наименование расходов</t>
  </si>
  <si>
    <t>Смета, руб.</t>
  </si>
  <si>
    <t>Расход, руб.</t>
  </si>
  <si>
    <t>Остаток, руб.</t>
  </si>
  <si>
    <t>КОСГУ</t>
  </si>
  <si>
    <t>Заработная плата</t>
  </si>
  <si>
    <t>Прочие выплаты</t>
  </si>
  <si>
    <t>Начисления на выплаты по оплате труда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</si>
  <si>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</si>
  <si>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</si>
  <si>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</si>
  <si>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</si>
  <si>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Прочие услуги</t>
  </si>
  <si>
    <t>Прочие расходы</t>
  </si>
  <si>
    <t>Увеличение стоимости основных средств</t>
  </si>
  <si>
    <t>Приобретение продуктов питания</t>
  </si>
  <si>
    <t>Приобретение хозяйственных товаров</t>
  </si>
  <si>
    <t>Общий итог</t>
  </si>
  <si>
    <t>ВСЕГО ПО УЧРЕЖДЕНИЮ:</t>
  </si>
  <si>
    <t>Расход бюджетных средств за 2018 год</t>
  </si>
  <si>
    <t>Приобретение ГСМ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</si>
  <si>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административного- 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</t>
  </si>
  <si>
    <t>Приобретение медикаментов</t>
  </si>
  <si>
    <t>Приобретение канцелярских товаров</t>
  </si>
  <si>
    <t xml:space="preserve"> субсидии на  выплаты обеспечивающие уровень заработной платы работников бюджетной сферы не ниже размера минимальной заработной платы, установленного в Красноярском крае</t>
  </si>
  <si>
    <t>Субвенции бюджетам муниципальных образований по обеспечению отдыха и оздоровления детей</t>
  </si>
  <si>
    <t>субсидии на повышение размеров оплаты труда работников бюджетной сферы Красноярского края с 01.01.2018 года на 4 процента</t>
  </si>
  <si>
    <t>Расходы муниципальных образований по обеспечению отдыха и оздоровления детей(текущие расходы)</t>
  </si>
  <si>
    <t>Субвенции бюджетам муниципальных образований по обеспечению питанием  обучающихся в муниципальных и частных образовательных организациях по имеющим государственную аккредитацию основным общеобразовательным программам без взимания платы</t>
  </si>
  <si>
    <t>Компенсация питания детям обучающимся на дому</t>
  </si>
  <si>
    <t xml:space="preserve">Расходы, связанные с уплатой государственной пошлины, обжалованием судебных актов и исполнением судебных актов по искам к Кежемскому району о возмещении вреда, причиненного незаконными действиями (бездействием) органов миестного самоуправления или их должностных лиц, в том числе в результате издания органами местного самоуправления актов, не соответствующих закону или иному нормативному правовому акту, а также по иным искам о взыскании денежных средств за счет казны Кежемского района (за исключением судебных актов о взыскании денежных средств в порядке субсидиарной ответственности главных распорядителей средств районного бюджета) </t>
  </si>
  <si>
    <t>иные межбюджетные трансферты</t>
  </si>
  <si>
    <t>за счет доходов от платных услуг , безвозмездные поступления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</si>
  <si>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обечпечения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 общеобразовательных организаций  в рамках подпрограммы «Развитие дошкольного, общего и дополнительного образования детей» муниципальной программы  «Развитие образования Кежемского района»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</si>
</sst>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2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/>
    <xf numFmtId="0" fontId="3" fillId="0" borderId="1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/>
    <xf numFmtId="0" fontId="3" fillId="0" borderId="9" xfId="0" applyFont="1" applyBorder="1"/>
    <xf numFmtId="4" fontId="0" fillId="0" borderId="10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1" fillId="0" borderId="13" xfId="0" applyFont="1" applyBorder="1"/>
    <xf numFmtId="0" fontId="3" fillId="0" borderId="13" xfId="0" applyFon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16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  <xf numFmtId="0" fontId="1" fillId="3" borderId="0" xfId="0" applyFont="1" applyFill="1"/>
    <xf numFmtId="0" fontId="0" fillId="3" borderId="0" xfId="0" applyFill="1"/>
    <xf numFmtId="4" fontId="1" fillId="3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0" fontId="0" fillId="0" borderId="5" xfId="0" applyBorder="1" applyAlignment="1">
      <alignment wrapText="1"/>
    </xf>
    <xf numFmtId="4" fontId="0" fillId="2" borderId="11" xfId="0" applyNumberFormat="1" applyFill="1" applyBorder="1"/>
    <xf numFmtId="4" fontId="0" fillId="0" borderId="18" xfId="0" applyNumberFormat="1" applyBorder="1"/>
    <xf numFmtId="4" fontId="0" fillId="0" borderId="19" xfId="0" applyNumberFormat="1" applyBorder="1"/>
    <xf numFmtId="4" fontId="8" fillId="0" borderId="11" xfId="0" applyNumberFormat="1" applyFont="1" applyBorder="1"/>
    <xf numFmtId="4" fontId="8" fillId="0" borderId="7" xfId="0" applyNumberFormat="1" applyFont="1" applyBorder="1"/>
    <xf numFmtId="4" fontId="7" fillId="4" borderId="9" xfId="0" applyNumberFormat="1" applyFont="1" applyFill="1" applyBorder="1"/>
    <xf numFmtId="4" fontId="7" fillId="4" borderId="1" xfId="0" applyNumberFormat="1" applyFont="1" applyFill="1" applyBorder="1"/>
    <xf numFmtId="4" fontId="1" fillId="4" borderId="9" xfId="0" applyNumberFormat="1" applyFont="1" applyFill="1" applyBorder="1"/>
    <xf numFmtId="4" fontId="1" fillId="4" borderId="1" xfId="0" applyNumberFormat="1" applyFont="1" applyFill="1" applyBorder="1"/>
    <xf numFmtId="4" fontId="1" fillId="4" borderId="13" xfId="0" applyNumberFormat="1" applyFont="1" applyFill="1" applyBorder="1"/>
    <xf numFmtId="0" fontId="1" fillId="4" borderId="2" xfId="0" applyFont="1" applyFill="1" applyBorder="1"/>
    <xf numFmtId="0" fontId="1" fillId="4" borderId="1" xfId="0" applyFont="1" applyFill="1" applyBorder="1"/>
    <xf numFmtId="4" fontId="0" fillId="2" borderId="7" xfId="0" applyNumberFormat="1" applyFill="1" applyBorder="1"/>
    <xf numFmtId="0" fontId="4" fillId="2" borderId="1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ЦБ 2014 г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4"/>
  <sheetViews>
    <sheetView tabSelected="1" topLeftCell="A76" workbookViewId="0">
      <selection activeCell="I99" sqref="I99"/>
    </sheetView>
  </sheetViews>
  <sheetFormatPr defaultRowHeight="15" x14ac:dyDescent="0.25"/>
  <cols>
    <col min="1" max="1" width="40.42578125" customWidth="1"/>
    <col min="2" max="2" width="12.140625" customWidth="1"/>
    <col min="3" max="3" width="14.42578125" customWidth="1"/>
    <col min="4" max="4" width="15.140625" customWidth="1"/>
    <col min="5" max="5" width="13.7109375" customWidth="1"/>
  </cols>
  <sheetData>
    <row r="2" spans="1:5" ht="15.75" x14ac:dyDescent="0.25">
      <c r="A2" s="47" t="s">
        <v>0</v>
      </c>
      <c r="B2" s="47"/>
      <c r="C2" s="47"/>
      <c r="D2" s="47"/>
      <c r="E2" s="47"/>
    </row>
    <row r="3" spans="1:5" ht="15.75" x14ac:dyDescent="0.25">
      <c r="A3" s="47" t="s">
        <v>21</v>
      </c>
      <c r="B3" s="47"/>
      <c r="C3" s="47"/>
      <c r="D3" s="47"/>
      <c r="E3" s="47"/>
    </row>
    <row r="4" spans="1:5" ht="15.75" x14ac:dyDescent="0.25">
      <c r="A4" s="2"/>
      <c r="B4" s="2"/>
      <c r="C4" s="2"/>
      <c r="D4" s="2"/>
      <c r="E4" s="2"/>
    </row>
    <row r="5" spans="1:5" ht="15.75" thickBot="1" x14ac:dyDescent="0.3">
      <c r="A5" s="1" t="s">
        <v>1</v>
      </c>
    </row>
    <row r="6" spans="1:5" ht="15.75" thickBot="1" x14ac:dyDescent="0.3">
      <c r="A6" s="3" t="s">
        <v>2</v>
      </c>
      <c r="B6" s="8" t="s">
        <v>6</v>
      </c>
      <c r="C6" s="13" t="s">
        <v>3</v>
      </c>
      <c r="D6" s="8" t="s">
        <v>4</v>
      </c>
      <c r="E6" s="18" t="s">
        <v>5</v>
      </c>
    </row>
    <row r="7" spans="1:5" ht="15.75" thickBot="1" x14ac:dyDescent="0.3">
      <c r="A7" s="4">
        <v>1</v>
      </c>
      <c r="B7" s="9">
        <v>2</v>
      </c>
      <c r="C7" s="14">
        <v>3</v>
      </c>
      <c r="D7" s="9">
        <v>4</v>
      </c>
      <c r="E7" s="19">
        <v>5</v>
      </c>
    </row>
    <row r="8" spans="1:5" ht="20.25" customHeight="1" x14ac:dyDescent="0.25">
      <c r="A8" s="5" t="s">
        <v>7</v>
      </c>
      <c r="B8" s="10">
        <v>211</v>
      </c>
      <c r="C8" s="15">
        <v>8625593</v>
      </c>
      <c r="D8" s="23">
        <v>8625592.3599999994</v>
      </c>
      <c r="E8" s="20">
        <f>C8-D8</f>
        <v>0.64000000059604645</v>
      </c>
    </row>
    <row r="9" spans="1:5" ht="18" customHeight="1" x14ac:dyDescent="0.25">
      <c r="A9" s="6" t="s">
        <v>8</v>
      </c>
      <c r="B9" s="11">
        <v>212</v>
      </c>
      <c r="C9" s="16">
        <v>160887</v>
      </c>
      <c r="D9" s="24">
        <v>157484.10999999999</v>
      </c>
      <c r="E9" s="21">
        <f t="shared" ref="E9:E20" si="0">C9-D9</f>
        <v>3402.890000000014</v>
      </c>
    </row>
    <row r="10" spans="1:5" ht="17.25" customHeight="1" x14ac:dyDescent="0.25">
      <c r="A10" s="6" t="s">
        <v>9</v>
      </c>
      <c r="B10" s="11">
        <v>213</v>
      </c>
      <c r="C10" s="16">
        <v>2450622</v>
      </c>
      <c r="D10" s="24">
        <v>2450621.35</v>
      </c>
      <c r="E10" s="21">
        <f t="shared" si="0"/>
        <v>0.64999999990686774</v>
      </c>
    </row>
    <row r="11" spans="1:5" ht="17.25" customHeight="1" x14ac:dyDescent="0.25">
      <c r="A11" s="6" t="s">
        <v>10</v>
      </c>
      <c r="B11" s="11">
        <v>221</v>
      </c>
      <c r="C11" s="16">
        <v>0</v>
      </c>
      <c r="D11" s="24">
        <v>0</v>
      </c>
      <c r="E11" s="21">
        <f t="shared" si="0"/>
        <v>0</v>
      </c>
    </row>
    <row r="12" spans="1:5" ht="18" customHeight="1" x14ac:dyDescent="0.25">
      <c r="A12" s="6" t="s">
        <v>11</v>
      </c>
      <c r="B12" s="11">
        <v>222</v>
      </c>
      <c r="C12" s="16">
        <v>1996558</v>
      </c>
      <c r="D12" s="24">
        <v>1773715.26</v>
      </c>
      <c r="E12" s="21">
        <f t="shared" si="0"/>
        <v>222842.74</v>
      </c>
    </row>
    <row r="13" spans="1:5" x14ac:dyDescent="0.25">
      <c r="A13" s="6" t="s">
        <v>12</v>
      </c>
      <c r="B13" s="11">
        <v>223</v>
      </c>
      <c r="C13" s="32">
        <v>9763169</v>
      </c>
      <c r="D13" s="24">
        <v>8694723.9600000009</v>
      </c>
      <c r="E13" s="21">
        <f t="shared" si="0"/>
        <v>1068445.0399999991</v>
      </c>
    </row>
    <row r="14" spans="1:5" x14ac:dyDescent="0.25">
      <c r="A14" s="6" t="s">
        <v>13</v>
      </c>
      <c r="B14" s="11">
        <v>225</v>
      </c>
      <c r="C14" s="32">
        <v>3600424</v>
      </c>
      <c r="D14" s="24">
        <v>3463624.1</v>
      </c>
      <c r="E14" s="21">
        <f t="shared" si="0"/>
        <v>136799.89999999991</v>
      </c>
    </row>
    <row r="15" spans="1:5" x14ac:dyDescent="0.25">
      <c r="A15" s="6" t="s">
        <v>14</v>
      </c>
      <c r="B15" s="11">
        <v>226</v>
      </c>
      <c r="C15" s="32">
        <v>440723</v>
      </c>
      <c r="D15" s="24">
        <v>420405.62</v>
      </c>
      <c r="E15" s="21">
        <f t="shared" si="0"/>
        <v>20317.380000000005</v>
      </c>
    </row>
    <row r="16" spans="1:5" x14ac:dyDescent="0.25">
      <c r="A16" s="6" t="s">
        <v>15</v>
      </c>
      <c r="B16" s="11">
        <v>290</v>
      </c>
      <c r="C16" s="32">
        <v>282021</v>
      </c>
      <c r="D16" s="24">
        <v>276761.21999999997</v>
      </c>
      <c r="E16" s="21">
        <f t="shared" si="0"/>
        <v>5259.7800000000279</v>
      </c>
    </row>
    <row r="17" spans="1:5" x14ac:dyDescent="0.25">
      <c r="A17" s="6" t="s">
        <v>16</v>
      </c>
      <c r="B17" s="11">
        <v>310</v>
      </c>
      <c r="C17" s="16">
        <v>28068</v>
      </c>
      <c r="D17" s="24">
        <v>28067.37</v>
      </c>
      <c r="E17" s="21">
        <f t="shared" si="0"/>
        <v>0.63000000000101863</v>
      </c>
    </row>
    <row r="18" spans="1:5" x14ac:dyDescent="0.25">
      <c r="A18" s="6" t="s">
        <v>17</v>
      </c>
      <c r="B18" s="11">
        <v>340</v>
      </c>
      <c r="C18" s="16">
        <v>26400</v>
      </c>
      <c r="D18" s="24">
        <v>22862.25</v>
      </c>
      <c r="E18" s="21">
        <f t="shared" si="0"/>
        <v>3537.75</v>
      </c>
    </row>
    <row r="19" spans="1:5" x14ac:dyDescent="0.25">
      <c r="A19" s="6" t="s">
        <v>22</v>
      </c>
      <c r="B19" s="11">
        <v>340</v>
      </c>
      <c r="C19" s="17">
        <v>26490</v>
      </c>
      <c r="D19" s="25">
        <v>26490</v>
      </c>
      <c r="E19" s="22">
        <f t="shared" si="0"/>
        <v>0</v>
      </c>
    </row>
    <row r="20" spans="1:5" ht="15.75" thickBot="1" x14ac:dyDescent="0.3">
      <c r="A20" s="7" t="s">
        <v>18</v>
      </c>
      <c r="B20" s="12">
        <v>340</v>
      </c>
      <c r="C20" s="17">
        <v>460123</v>
      </c>
      <c r="D20" s="25">
        <v>460122.14</v>
      </c>
      <c r="E20" s="22">
        <f t="shared" si="0"/>
        <v>0.85999999998603016</v>
      </c>
    </row>
    <row r="21" spans="1:5" ht="15.75" thickBot="1" x14ac:dyDescent="0.3">
      <c r="A21" s="42" t="s">
        <v>19</v>
      </c>
      <c r="B21" s="43"/>
      <c r="C21" s="39">
        <f>SUM(C8:C20)</f>
        <v>27861078</v>
      </c>
      <c r="D21" s="40">
        <f t="shared" ref="D21:E21" si="1">SUM(D8:D20)</f>
        <v>26400469.740000002</v>
      </c>
      <c r="E21" s="41">
        <f t="shared" si="1"/>
        <v>1460608.2599999993</v>
      </c>
    </row>
    <row r="23" spans="1:5" ht="117.75" customHeight="1" x14ac:dyDescent="0.25">
      <c r="A23" s="48" t="s">
        <v>23</v>
      </c>
      <c r="B23" s="48"/>
      <c r="C23" s="48"/>
      <c r="D23" s="48"/>
      <c r="E23" s="48"/>
    </row>
    <row r="24" spans="1:5" ht="15.75" thickBot="1" x14ac:dyDescent="0.3">
      <c r="A24" s="1"/>
    </row>
    <row r="25" spans="1:5" ht="15.75" thickBot="1" x14ac:dyDescent="0.3">
      <c r="A25" s="3" t="s">
        <v>2</v>
      </c>
      <c r="B25" s="8" t="s">
        <v>6</v>
      </c>
      <c r="C25" s="13" t="s">
        <v>3</v>
      </c>
      <c r="D25" s="8" t="s">
        <v>4</v>
      </c>
      <c r="E25" s="18" t="s">
        <v>5</v>
      </c>
    </row>
    <row r="26" spans="1:5" ht="15.75" thickBot="1" x14ac:dyDescent="0.3">
      <c r="A26" s="4">
        <v>1</v>
      </c>
      <c r="B26" s="9">
        <v>2</v>
      </c>
      <c r="C26" s="14">
        <v>3</v>
      </c>
      <c r="D26" s="9">
        <v>4</v>
      </c>
      <c r="E26" s="19">
        <v>5</v>
      </c>
    </row>
    <row r="27" spans="1:5" x14ac:dyDescent="0.25">
      <c r="A27" s="5" t="s">
        <v>7</v>
      </c>
      <c r="B27" s="10">
        <v>211</v>
      </c>
      <c r="C27" s="15">
        <v>31260397</v>
      </c>
      <c r="D27" s="33">
        <v>31260396.120000001</v>
      </c>
      <c r="E27" s="33">
        <f>C27-D27</f>
        <v>0.87999999895691872</v>
      </c>
    </row>
    <row r="28" spans="1:5" x14ac:dyDescent="0.25">
      <c r="A28" s="6" t="s">
        <v>8</v>
      </c>
      <c r="B28" s="11">
        <v>212</v>
      </c>
      <c r="C28" s="35">
        <v>776972</v>
      </c>
      <c r="D28" s="36">
        <v>776588.69</v>
      </c>
      <c r="E28" s="24">
        <f t="shared" ref="E28:E39" si="2">C28-D28</f>
        <v>383.31000000005588</v>
      </c>
    </row>
    <row r="29" spans="1:5" x14ac:dyDescent="0.25">
      <c r="A29" s="6" t="s">
        <v>9</v>
      </c>
      <c r="B29" s="11">
        <v>213</v>
      </c>
      <c r="C29" s="35">
        <v>10047846</v>
      </c>
      <c r="D29" s="36">
        <v>10043420.369999999</v>
      </c>
      <c r="E29" s="24">
        <f t="shared" si="2"/>
        <v>4425.6300000008196</v>
      </c>
    </row>
    <row r="30" spans="1:5" x14ac:dyDescent="0.25">
      <c r="A30" s="6" t="s">
        <v>10</v>
      </c>
      <c r="B30" s="11">
        <v>221</v>
      </c>
      <c r="C30" s="35">
        <v>117868</v>
      </c>
      <c r="D30" s="36">
        <v>111942.13</v>
      </c>
      <c r="E30" s="24">
        <f t="shared" si="2"/>
        <v>5925.8699999999953</v>
      </c>
    </row>
    <row r="31" spans="1:5" x14ac:dyDescent="0.25">
      <c r="A31" s="6" t="s">
        <v>11</v>
      </c>
      <c r="B31" s="11">
        <v>222</v>
      </c>
      <c r="C31" s="35">
        <v>0</v>
      </c>
      <c r="D31" s="36">
        <v>0</v>
      </c>
      <c r="E31" s="24">
        <f t="shared" si="2"/>
        <v>0</v>
      </c>
    </row>
    <row r="32" spans="1:5" x14ac:dyDescent="0.25">
      <c r="A32" s="6" t="s">
        <v>12</v>
      </c>
      <c r="B32" s="11">
        <v>223</v>
      </c>
      <c r="C32" s="35">
        <v>0</v>
      </c>
      <c r="D32" s="36">
        <v>0</v>
      </c>
      <c r="E32" s="24">
        <f t="shared" si="2"/>
        <v>0</v>
      </c>
    </row>
    <row r="33" spans="1:5" x14ac:dyDescent="0.25">
      <c r="A33" s="6" t="s">
        <v>13</v>
      </c>
      <c r="B33" s="11">
        <v>225</v>
      </c>
      <c r="C33" s="35">
        <v>139000</v>
      </c>
      <c r="D33" s="36">
        <v>139000</v>
      </c>
      <c r="E33" s="24">
        <f t="shared" si="2"/>
        <v>0</v>
      </c>
    </row>
    <row r="34" spans="1:5" x14ac:dyDescent="0.25">
      <c r="A34" s="6" t="s">
        <v>14</v>
      </c>
      <c r="B34" s="11">
        <v>226</v>
      </c>
      <c r="C34" s="35">
        <v>387273</v>
      </c>
      <c r="D34" s="36">
        <v>387272.85</v>
      </c>
      <c r="E34" s="24">
        <f t="shared" si="2"/>
        <v>0.15000000002328306</v>
      </c>
    </row>
    <row r="35" spans="1:5" x14ac:dyDescent="0.25">
      <c r="A35" s="6" t="s">
        <v>15</v>
      </c>
      <c r="B35" s="11">
        <v>290</v>
      </c>
      <c r="C35" s="35">
        <v>429381</v>
      </c>
      <c r="D35" s="36">
        <v>428124.6</v>
      </c>
      <c r="E35" s="24">
        <f t="shared" si="2"/>
        <v>1256.4000000000233</v>
      </c>
    </row>
    <row r="36" spans="1:5" x14ac:dyDescent="0.25">
      <c r="A36" s="6" t="s">
        <v>16</v>
      </c>
      <c r="B36" s="11">
        <v>310</v>
      </c>
      <c r="C36" s="35">
        <v>1830298</v>
      </c>
      <c r="D36" s="36">
        <v>1830297.37</v>
      </c>
      <c r="E36" s="24">
        <f t="shared" si="2"/>
        <v>0.62999999988824129</v>
      </c>
    </row>
    <row r="37" spans="1:5" x14ac:dyDescent="0.25">
      <c r="A37" s="6" t="s">
        <v>24</v>
      </c>
      <c r="B37" s="11">
        <v>340</v>
      </c>
      <c r="C37" s="16">
        <v>30000</v>
      </c>
      <c r="D37" s="24">
        <v>30000</v>
      </c>
      <c r="E37" s="24">
        <f t="shared" si="2"/>
        <v>0</v>
      </c>
    </row>
    <row r="38" spans="1:5" x14ac:dyDescent="0.25">
      <c r="A38" s="6" t="s">
        <v>22</v>
      </c>
      <c r="B38" s="11">
        <v>340</v>
      </c>
      <c r="C38" s="17">
        <v>0</v>
      </c>
      <c r="D38" s="25">
        <v>0</v>
      </c>
      <c r="E38" s="25">
        <f t="shared" si="2"/>
        <v>0</v>
      </c>
    </row>
    <row r="39" spans="1:5" ht="15.75" thickBot="1" x14ac:dyDescent="0.3">
      <c r="A39" s="7" t="s">
        <v>25</v>
      </c>
      <c r="B39" s="12">
        <v>340</v>
      </c>
      <c r="C39" s="17">
        <v>362894</v>
      </c>
      <c r="D39" s="34">
        <v>362894</v>
      </c>
      <c r="E39" s="34">
        <f t="shared" si="2"/>
        <v>0</v>
      </c>
    </row>
    <row r="40" spans="1:5" ht="15.75" thickBot="1" x14ac:dyDescent="0.3">
      <c r="A40" s="42" t="s">
        <v>19</v>
      </c>
      <c r="B40" s="43"/>
      <c r="C40" s="39">
        <f>SUM(C27:C39)</f>
        <v>45381929</v>
      </c>
      <c r="D40" s="40">
        <f t="shared" ref="D40:E40" si="3">SUM(D27:D39)</f>
        <v>45369936.130000003</v>
      </c>
      <c r="E40" s="41">
        <f t="shared" si="3"/>
        <v>11992.869999999763</v>
      </c>
    </row>
    <row r="42" spans="1:5" ht="123.75" customHeight="1" x14ac:dyDescent="0.25">
      <c r="A42" s="48" t="s">
        <v>35</v>
      </c>
      <c r="B42" s="48"/>
      <c r="C42" s="48"/>
      <c r="D42" s="48"/>
      <c r="E42" s="48"/>
    </row>
    <row r="43" spans="1:5" ht="15.75" thickBot="1" x14ac:dyDescent="0.3"/>
    <row r="44" spans="1:5" ht="31.5" customHeight="1" thickBot="1" x14ac:dyDescent="0.3">
      <c r="A44" s="3" t="s">
        <v>2</v>
      </c>
      <c r="B44" s="8" t="s">
        <v>6</v>
      </c>
      <c r="C44" s="13" t="s">
        <v>3</v>
      </c>
      <c r="D44" s="8" t="s">
        <v>4</v>
      </c>
      <c r="E44" s="18" t="s">
        <v>5</v>
      </c>
    </row>
    <row r="45" spans="1:5" ht="15.75" thickBot="1" x14ac:dyDescent="0.3">
      <c r="A45" s="4">
        <v>1</v>
      </c>
      <c r="B45" s="9">
        <v>2</v>
      </c>
      <c r="C45" s="14">
        <v>3</v>
      </c>
      <c r="D45" s="9">
        <v>4</v>
      </c>
      <c r="E45" s="19">
        <v>5</v>
      </c>
    </row>
    <row r="46" spans="1:5" x14ac:dyDescent="0.25">
      <c r="A46" s="5" t="s">
        <v>7</v>
      </c>
      <c r="B46" s="10">
        <v>211</v>
      </c>
      <c r="C46" s="15">
        <v>7094153</v>
      </c>
      <c r="D46" s="23">
        <v>7076109.6500000004</v>
      </c>
      <c r="E46" s="20">
        <f>C46-D46</f>
        <v>18043.349999999627</v>
      </c>
    </row>
    <row r="47" spans="1:5" x14ac:dyDescent="0.25">
      <c r="A47" s="6" t="s">
        <v>8</v>
      </c>
      <c r="B47" s="11">
        <v>212</v>
      </c>
      <c r="C47" s="16">
        <v>505140</v>
      </c>
      <c r="D47" s="24">
        <v>505139.03</v>
      </c>
      <c r="E47" s="21">
        <f t="shared" ref="E47:E57" si="4">C47-D47</f>
        <v>0.96999999997206032</v>
      </c>
    </row>
    <row r="48" spans="1:5" x14ac:dyDescent="0.25">
      <c r="A48" s="6" t="s">
        <v>9</v>
      </c>
      <c r="B48" s="11">
        <v>213</v>
      </c>
      <c r="C48" s="16">
        <v>2178408</v>
      </c>
      <c r="D48" s="24">
        <v>2171380.34</v>
      </c>
      <c r="E48" s="21">
        <f t="shared" si="4"/>
        <v>7027.660000000149</v>
      </c>
    </row>
    <row r="49" spans="1:5" x14ac:dyDescent="0.25">
      <c r="A49" s="6" t="s">
        <v>10</v>
      </c>
      <c r="B49" s="11">
        <v>221</v>
      </c>
      <c r="C49" s="16">
        <v>0</v>
      </c>
      <c r="D49" s="24">
        <v>0</v>
      </c>
      <c r="E49" s="21">
        <f t="shared" si="4"/>
        <v>0</v>
      </c>
    </row>
    <row r="50" spans="1:5" x14ac:dyDescent="0.25">
      <c r="A50" s="6" t="s">
        <v>11</v>
      </c>
      <c r="B50" s="11">
        <v>222</v>
      </c>
      <c r="C50" s="16">
        <v>0</v>
      </c>
      <c r="D50" s="24">
        <v>0</v>
      </c>
      <c r="E50" s="21">
        <f t="shared" si="4"/>
        <v>0</v>
      </c>
    </row>
    <row r="51" spans="1:5" x14ac:dyDescent="0.25">
      <c r="A51" s="6" t="s">
        <v>12</v>
      </c>
      <c r="B51" s="11">
        <v>223</v>
      </c>
      <c r="C51" s="16">
        <v>0</v>
      </c>
      <c r="D51" s="24">
        <v>0</v>
      </c>
      <c r="E51" s="21">
        <f t="shared" si="4"/>
        <v>0</v>
      </c>
    </row>
    <row r="52" spans="1:5" x14ac:dyDescent="0.25">
      <c r="A52" s="6" t="s">
        <v>13</v>
      </c>
      <c r="B52" s="11">
        <v>225</v>
      </c>
      <c r="C52" s="16">
        <v>69000</v>
      </c>
      <c r="D52" s="24">
        <v>69000</v>
      </c>
      <c r="E52" s="21">
        <f t="shared" si="4"/>
        <v>0</v>
      </c>
    </row>
    <row r="53" spans="1:5" x14ac:dyDescent="0.25">
      <c r="A53" s="6" t="s">
        <v>14</v>
      </c>
      <c r="B53" s="11">
        <v>226</v>
      </c>
      <c r="C53" s="16">
        <v>48217</v>
      </c>
      <c r="D53" s="24">
        <v>48216.65</v>
      </c>
      <c r="E53" s="21">
        <f t="shared" si="4"/>
        <v>0.34999999999854481</v>
      </c>
    </row>
    <row r="54" spans="1:5" x14ac:dyDescent="0.25">
      <c r="A54" s="6" t="s">
        <v>15</v>
      </c>
      <c r="B54" s="11">
        <v>290</v>
      </c>
      <c r="C54" s="16">
        <v>41351</v>
      </c>
      <c r="D54" s="24">
        <v>41351</v>
      </c>
      <c r="E54" s="21">
        <f t="shared" si="4"/>
        <v>0</v>
      </c>
    </row>
    <row r="55" spans="1:5" x14ac:dyDescent="0.25">
      <c r="A55" s="6" t="s">
        <v>16</v>
      </c>
      <c r="B55" s="11">
        <v>310</v>
      </c>
      <c r="C55" s="16">
        <v>1031557</v>
      </c>
      <c r="D55" s="24">
        <v>1031557</v>
      </c>
      <c r="E55" s="21">
        <f t="shared" si="4"/>
        <v>0</v>
      </c>
    </row>
    <row r="56" spans="1:5" x14ac:dyDescent="0.25">
      <c r="A56" s="6" t="s">
        <v>22</v>
      </c>
      <c r="B56" s="11">
        <v>340</v>
      </c>
      <c r="C56" s="16">
        <v>8460</v>
      </c>
      <c r="D56" s="24">
        <v>8460</v>
      </c>
      <c r="E56" s="21">
        <f t="shared" si="4"/>
        <v>0</v>
      </c>
    </row>
    <row r="57" spans="1:5" ht="15.75" thickBot="1" x14ac:dyDescent="0.3">
      <c r="A57" s="7" t="s">
        <v>25</v>
      </c>
      <c r="B57" s="12">
        <v>340</v>
      </c>
      <c r="C57" s="17">
        <v>277635</v>
      </c>
      <c r="D57" s="25">
        <v>277635</v>
      </c>
      <c r="E57" s="22">
        <f t="shared" si="4"/>
        <v>0</v>
      </c>
    </row>
    <row r="58" spans="1:5" ht="15.75" thickBot="1" x14ac:dyDescent="0.3">
      <c r="A58" s="42" t="s">
        <v>19</v>
      </c>
      <c r="B58" s="43"/>
      <c r="C58" s="39">
        <f>SUM(C46:C57)</f>
        <v>11253921</v>
      </c>
      <c r="D58" s="40">
        <f t="shared" ref="D58:E58" si="5">SUM(D46:D57)</f>
        <v>11228848.67</v>
      </c>
      <c r="E58" s="41">
        <f t="shared" si="5"/>
        <v>25072.329999999747</v>
      </c>
    </row>
    <row r="60" spans="1:5" x14ac:dyDescent="0.25">
      <c r="A60" s="49" t="s">
        <v>34</v>
      </c>
      <c r="B60" s="49"/>
      <c r="C60" s="49"/>
      <c r="D60" s="49"/>
      <c r="E60" s="49"/>
    </row>
    <row r="61" spans="1:5" ht="15.75" thickBot="1" x14ac:dyDescent="0.3"/>
    <row r="62" spans="1:5" ht="15.75" thickBot="1" x14ac:dyDescent="0.3">
      <c r="A62" s="3" t="s">
        <v>2</v>
      </c>
      <c r="B62" s="8" t="s">
        <v>6</v>
      </c>
      <c r="C62" s="13" t="s">
        <v>3</v>
      </c>
      <c r="D62" s="8" t="s">
        <v>4</v>
      </c>
      <c r="E62" s="18" t="s">
        <v>5</v>
      </c>
    </row>
    <row r="63" spans="1:5" ht="15.75" thickBot="1" x14ac:dyDescent="0.3">
      <c r="A63" s="4">
        <v>1</v>
      </c>
      <c r="B63" s="9">
        <v>2</v>
      </c>
      <c r="C63" s="14">
        <v>3</v>
      </c>
      <c r="D63" s="9">
        <v>4</v>
      </c>
      <c r="E63" s="19">
        <v>5</v>
      </c>
    </row>
    <row r="64" spans="1:5" x14ac:dyDescent="0.25">
      <c r="A64" s="6" t="s">
        <v>17</v>
      </c>
      <c r="B64" s="11">
        <v>340</v>
      </c>
      <c r="C64" s="16">
        <v>2828276</v>
      </c>
      <c r="D64" s="24">
        <v>2814963.97</v>
      </c>
      <c r="E64" s="21">
        <f t="shared" ref="E64:E66" si="6">C64-D64</f>
        <v>13312.029999999795</v>
      </c>
    </row>
    <row r="65" spans="1:5" x14ac:dyDescent="0.25">
      <c r="A65" s="6" t="s">
        <v>16</v>
      </c>
      <c r="B65" s="12">
        <v>310</v>
      </c>
      <c r="C65" s="17">
        <v>110000</v>
      </c>
      <c r="D65" s="25"/>
      <c r="E65" s="22"/>
    </row>
    <row r="66" spans="1:5" ht="15.75" thickBot="1" x14ac:dyDescent="0.3">
      <c r="A66" s="7" t="s">
        <v>18</v>
      </c>
      <c r="B66" s="12">
        <v>340</v>
      </c>
      <c r="C66" s="17">
        <v>0</v>
      </c>
      <c r="D66" s="25">
        <v>0</v>
      </c>
      <c r="E66" s="22">
        <f t="shared" si="6"/>
        <v>0</v>
      </c>
    </row>
    <row r="67" spans="1:5" ht="15.75" thickBot="1" x14ac:dyDescent="0.3">
      <c r="A67" s="42" t="s">
        <v>19</v>
      </c>
      <c r="B67" s="43"/>
      <c r="C67" s="39">
        <f>SUM(C64:C66)</f>
        <v>2938276</v>
      </c>
      <c r="D67" s="40">
        <f>SUM(D64:D66)</f>
        <v>2814963.97</v>
      </c>
      <c r="E67" s="41">
        <f>SUM(E64:E66)</f>
        <v>13312.029999999795</v>
      </c>
    </row>
    <row r="69" spans="1:5" ht="34.5" customHeight="1" x14ac:dyDescent="0.25">
      <c r="A69" s="45" t="s">
        <v>26</v>
      </c>
      <c r="B69" s="46"/>
      <c r="C69" s="46"/>
      <c r="D69" s="46"/>
      <c r="E69" s="46"/>
    </row>
    <row r="70" spans="1:5" ht="15.75" thickBot="1" x14ac:dyDescent="0.3"/>
    <row r="71" spans="1:5" ht="15.75" thickBot="1" x14ac:dyDescent="0.3">
      <c r="A71" s="3" t="s">
        <v>2</v>
      </c>
      <c r="B71" s="8" t="s">
        <v>6</v>
      </c>
      <c r="C71" s="13" t="s">
        <v>3</v>
      </c>
      <c r="D71" s="8" t="s">
        <v>4</v>
      </c>
      <c r="E71" s="18" t="s">
        <v>5</v>
      </c>
    </row>
    <row r="72" spans="1:5" ht="15.75" thickBot="1" x14ac:dyDescent="0.3">
      <c r="A72" s="4">
        <v>1</v>
      </c>
      <c r="B72" s="9">
        <v>2</v>
      </c>
      <c r="C72" s="14">
        <v>3</v>
      </c>
      <c r="D72" s="9">
        <v>4</v>
      </c>
      <c r="E72" s="19">
        <v>5</v>
      </c>
    </row>
    <row r="73" spans="1:5" x14ac:dyDescent="0.25">
      <c r="A73" s="5" t="s">
        <v>7</v>
      </c>
      <c r="B73" s="10">
        <v>211</v>
      </c>
      <c r="C73" s="15">
        <v>2277007</v>
      </c>
      <c r="D73" s="23">
        <v>2277007</v>
      </c>
      <c r="E73" s="20">
        <f>C73-D73</f>
        <v>0</v>
      </c>
    </row>
    <row r="74" spans="1:5" x14ac:dyDescent="0.25">
      <c r="A74" s="6" t="s">
        <v>9</v>
      </c>
      <c r="B74" s="11">
        <v>213</v>
      </c>
      <c r="C74" s="16">
        <v>687656</v>
      </c>
      <c r="D74" s="24">
        <v>687656</v>
      </c>
      <c r="E74" s="21">
        <f t="shared" ref="E74" si="7">C74-D74</f>
        <v>0</v>
      </c>
    </row>
    <row r="75" spans="1:5" ht="15.75" thickBot="1" x14ac:dyDescent="0.3">
      <c r="A75" s="7"/>
      <c r="B75" s="12"/>
      <c r="C75" s="17"/>
      <c r="D75" s="25"/>
      <c r="E75" s="22"/>
    </row>
    <row r="76" spans="1:5" ht="15.75" thickBot="1" x14ac:dyDescent="0.3">
      <c r="A76" s="42" t="s">
        <v>19</v>
      </c>
      <c r="B76" s="43"/>
      <c r="C76" s="39">
        <f>SUM(C73:C75)</f>
        <v>2964663</v>
      </c>
      <c r="D76" s="40">
        <f>SUM(D73:D75)</f>
        <v>2964663</v>
      </c>
      <c r="E76" s="41">
        <f>SUM(E73:E75)</f>
        <v>0</v>
      </c>
    </row>
    <row r="78" spans="1:5" x14ac:dyDescent="0.25">
      <c r="A78" s="45" t="s">
        <v>27</v>
      </c>
      <c r="B78" s="46"/>
      <c r="C78" s="46"/>
      <c r="D78" s="46"/>
      <c r="E78" s="46"/>
    </row>
    <row r="79" spans="1:5" ht="15.75" thickBot="1" x14ac:dyDescent="0.3"/>
    <row r="80" spans="1:5" ht="15.75" thickBot="1" x14ac:dyDescent="0.3">
      <c r="A80" s="3" t="s">
        <v>2</v>
      </c>
      <c r="B80" s="8" t="s">
        <v>6</v>
      </c>
      <c r="C80" s="13" t="s">
        <v>3</v>
      </c>
      <c r="D80" s="8" t="s">
        <v>4</v>
      </c>
      <c r="E80" s="18" t="s">
        <v>5</v>
      </c>
    </row>
    <row r="81" spans="1:5" ht="15.75" thickBot="1" x14ac:dyDescent="0.3">
      <c r="A81" s="4">
        <v>1</v>
      </c>
      <c r="B81" s="9">
        <v>2</v>
      </c>
      <c r="C81" s="14">
        <v>3</v>
      </c>
      <c r="D81" s="9">
        <v>4</v>
      </c>
      <c r="E81" s="19">
        <v>5</v>
      </c>
    </row>
    <row r="82" spans="1:5" x14ac:dyDescent="0.25">
      <c r="A82" s="6" t="s">
        <v>17</v>
      </c>
      <c r="B82" s="11">
        <v>340</v>
      </c>
      <c r="C82" s="16">
        <v>288088</v>
      </c>
      <c r="D82" s="24">
        <v>288088</v>
      </c>
      <c r="E82" s="21">
        <f t="shared" ref="E82" si="8">C82-D82</f>
        <v>0</v>
      </c>
    </row>
    <row r="83" spans="1:5" x14ac:dyDescent="0.25">
      <c r="A83" s="6"/>
      <c r="B83" s="11"/>
      <c r="C83" s="16"/>
      <c r="D83" s="24"/>
      <c r="E83" s="21"/>
    </row>
    <row r="84" spans="1:5" ht="15.75" thickBot="1" x14ac:dyDescent="0.3">
      <c r="A84" s="7"/>
      <c r="B84" s="12"/>
      <c r="C84" s="17"/>
      <c r="D84" s="25"/>
      <c r="E84" s="22"/>
    </row>
    <row r="85" spans="1:5" ht="15.75" thickBot="1" x14ac:dyDescent="0.3">
      <c r="A85" s="42" t="s">
        <v>19</v>
      </c>
      <c r="B85" s="43"/>
      <c r="C85" s="39">
        <f>SUM(C82:C84)</f>
        <v>288088</v>
      </c>
      <c r="D85" s="40">
        <f>SUM(D82:D84)</f>
        <v>288088</v>
      </c>
      <c r="E85" s="41">
        <f>SUM(E82:E84)</f>
        <v>0</v>
      </c>
    </row>
    <row r="86" spans="1:5" x14ac:dyDescent="0.25">
      <c r="A86" s="29"/>
      <c r="B86" s="29"/>
      <c r="C86" s="30"/>
      <c r="D86" s="30"/>
      <c r="E86" s="30"/>
    </row>
    <row r="87" spans="1:5" ht="43.5" customHeight="1" x14ac:dyDescent="0.25">
      <c r="A87" s="45" t="s">
        <v>28</v>
      </c>
      <c r="B87" s="46"/>
      <c r="C87" s="46"/>
      <c r="D87" s="46"/>
      <c r="E87" s="46"/>
    </row>
    <row r="88" spans="1:5" ht="15.75" thickBot="1" x14ac:dyDescent="0.3">
      <c r="A88" s="29"/>
      <c r="B88" s="29"/>
      <c r="C88" s="30"/>
      <c r="D88" s="30"/>
      <c r="E88" s="30"/>
    </row>
    <row r="89" spans="1:5" ht="15.75" thickBot="1" x14ac:dyDescent="0.3">
      <c r="A89" s="3" t="s">
        <v>2</v>
      </c>
      <c r="B89" s="8" t="s">
        <v>6</v>
      </c>
      <c r="C89" s="13" t="s">
        <v>3</v>
      </c>
      <c r="D89" s="8" t="s">
        <v>4</v>
      </c>
      <c r="E89" s="18" t="s">
        <v>5</v>
      </c>
    </row>
    <row r="90" spans="1:5" ht="15.75" thickBot="1" x14ac:dyDescent="0.3">
      <c r="A90" s="4">
        <v>1</v>
      </c>
      <c r="B90" s="9">
        <v>2</v>
      </c>
      <c r="C90" s="14">
        <v>3</v>
      </c>
      <c r="D90" s="9">
        <v>4</v>
      </c>
      <c r="E90" s="19">
        <v>5</v>
      </c>
    </row>
    <row r="91" spans="1:5" x14ac:dyDescent="0.25">
      <c r="A91" s="5" t="s">
        <v>7</v>
      </c>
      <c r="B91" s="10">
        <v>211</v>
      </c>
      <c r="C91" s="15">
        <v>14922</v>
      </c>
      <c r="D91" s="23">
        <v>14922</v>
      </c>
      <c r="E91" s="20">
        <f>C91-D91</f>
        <v>0</v>
      </c>
    </row>
    <row r="92" spans="1:5" x14ac:dyDescent="0.25">
      <c r="A92" s="6" t="s">
        <v>9</v>
      </c>
      <c r="B92" s="11">
        <v>213</v>
      </c>
      <c r="C92" s="16">
        <v>4507</v>
      </c>
      <c r="D92" s="24">
        <v>4507</v>
      </c>
      <c r="E92" s="21">
        <f t="shared" ref="E92" si="9">C92-D92</f>
        <v>0</v>
      </c>
    </row>
    <row r="93" spans="1:5" ht="15.75" thickBot="1" x14ac:dyDescent="0.3">
      <c r="A93" s="7"/>
      <c r="B93" s="12"/>
      <c r="C93" s="17"/>
      <c r="D93" s="25"/>
      <c r="E93" s="22"/>
    </row>
    <row r="94" spans="1:5" ht="15.75" thickBot="1" x14ac:dyDescent="0.3">
      <c r="A94" s="42" t="s">
        <v>19</v>
      </c>
      <c r="B94" s="43"/>
      <c r="C94" s="39">
        <f>SUM(C91:C93)</f>
        <v>19429</v>
      </c>
      <c r="D94" s="40">
        <f>SUM(D91:D93)</f>
        <v>19429</v>
      </c>
      <c r="E94" s="41">
        <f>SUM(E91:E93)</f>
        <v>0</v>
      </c>
    </row>
    <row r="95" spans="1:5" x14ac:dyDescent="0.25">
      <c r="A95" s="29"/>
      <c r="B95" s="29"/>
      <c r="C95" s="30"/>
      <c r="D95" s="30"/>
      <c r="E95" s="30"/>
    </row>
    <row r="96" spans="1:5" ht="32.25" customHeight="1" x14ac:dyDescent="0.25">
      <c r="A96" s="45" t="s">
        <v>29</v>
      </c>
      <c r="B96" s="46"/>
      <c r="C96" s="46"/>
      <c r="D96" s="46"/>
      <c r="E96" s="46"/>
    </row>
    <row r="97" spans="1:5" ht="15.75" thickBot="1" x14ac:dyDescent="0.3">
      <c r="A97" s="29"/>
      <c r="B97" s="29"/>
      <c r="C97" s="30"/>
      <c r="D97" s="30"/>
      <c r="E97" s="30"/>
    </row>
    <row r="98" spans="1:5" ht="15.75" thickBot="1" x14ac:dyDescent="0.3">
      <c r="A98" s="3" t="s">
        <v>2</v>
      </c>
      <c r="B98" s="8" t="s">
        <v>6</v>
      </c>
      <c r="C98" s="13" t="s">
        <v>3</v>
      </c>
      <c r="D98" s="8" t="s">
        <v>4</v>
      </c>
      <c r="E98" s="18" t="s">
        <v>5</v>
      </c>
    </row>
    <row r="99" spans="1:5" ht="15.75" thickBot="1" x14ac:dyDescent="0.3">
      <c r="A99" s="4">
        <v>1</v>
      </c>
      <c r="B99" s="9">
        <v>2</v>
      </c>
      <c r="C99" s="14">
        <v>3</v>
      </c>
      <c r="D99" s="9">
        <v>4</v>
      </c>
      <c r="E99" s="19">
        <v>5</v>
      </c>
    </row>
    <row r="100" spans="1:5" x14ac:dyDescent="0.25">
      <c r="A100" s="5" t="s">
        <v>7</v>
      </c>
      <c r="B100" s="10">
        <v>211</v>
      </c>
      <c r="C100" s="15">
        <v>149303</v>
      </c>
      <c r="D100" s="23">
        <v>149302.87</v>
      </c>
      <c r="E100" s="20">
        <f>C100-D100</f>
        <v>0.13000000000465661</v>
      </c>
    </row>
    <row r="101" spans="1:5" x14ac:dyDescent="0.25">
      <c r="A101" s="6" t="s">
        <v>9</v>
      </c>
      <c r="B101" s="11">
        <v>213</v>
      </c>
      <c r="C101" s="16">
        <v>40328</v>
      </c>
      <c r="D101" s="24">
        <v>40328</v>
      </c>
      <c r="E101" s="21">
        <f t="shared" ref="E101:E102" si="10">C101-D101</f>
        <v>0</v>
      </c>
    </row>
    <row r="102" spans="1:5" x14ac:dyDescent="0.25">
      <c r="A102" s="6" t="s">
        <v>17</v>
      </c>
      <c r="B102" s="11">
        <v>340</v>
      </c>
      <c r="C102" s="16">
        <v>35902</v>
      </c>
      <c r="D102" s="24">
        <v>35902</v>
      </c>
      <c r="E102" s="21">
        <f t="shared" si="10"/>
        <v>0</v>
      </c>
    </row>
    <row r="103" spans="1:5" ht="15.75" thickBot="1" x14ac:dyDescent="0.3">
      <c r="A103" s="7"/>
      <c r="B103" s="12"/>
      <c r="C103" s="17"/>
      <c r="D103" s="25"/>
      <c r="E103" s="22"/>
    </row>
    <row r="104" spans="1:5" ht="15.75" thickBot="1" x14ac:dyDescent="0.3">
      <c r="A104" s="42" t="s">
        <v>19</v>
      </c>
      <c r="B104" s="43"/>
      <c r="C104" s="39">
        <f>SUM(C100:C103)</f>
        <v>225533</v>
      </c>
      <c r="D104" s="40">
        <f>SUM(D100:D103)</f>
        <v>225532.87</v>
      </c>
      <c r="E104" s="41">
        <f>SUM(E100:E103)</f>
        <v>0.13000000000465661</v>
      </c>
    </row>
    <row r="105" spans="1:5" x14ac:dyDescent="0.25">
      <c r="A105" s="29"/>
      <c r="B105" s="29"/>
      <c r="C105" s="30"/>
      <c r="D105" s="30"/>
      <c r="E105" s="30"/>
    </row>
    <row r="106" spans="1:5" ht="44.25" customHeight="1" x14ac:dyDescent="0.25">
      <c r="A106" s="52" t="s">
        <v>30</v>
      </c>
      <c r="B106" s="53"/>
      <c r="C106" s="53"/>
      <c r="D106" s="53"/>
      <c r="E106" s="53"/>
    </row>
    <row r="107" spans="1:5" ht="15.75" thickBot="1" x14ac:dyDescent="0.3">
      <c r="A107" s="29"/>
      <c r="B107" s="29"/>
      <c r="C107" s="30"/>
      <c r="D107" s="30"/>
      <c r="E107" s="30"/>
    </row>
    <row r="108" spans="1:5" ht="15.75" thickBot="1" x14ac:dyDescent="0.3">
      <c r="A108" s="3" t="s">
        <v>2</v>
      </c>
      <c r="B108" s="8" t="s">
        <v>6</v>
      </c>
      <c r="C108" s="13" t="s">
        <v>3</v>
      </c>
      <c r="D108" s="8" t="s">
        <v>4</v>
      </c>
      <c r="E108" s="18" t="s">
        <v>5</v>
      </c>
    </row>
    <row r="109" spans="1:5" ht="15.75" thickBot="1" x14ac:dyDescent="0.3">
      <c r="A109" s="4">
        <v>1</v>
      </c>
      <c r="B109" s="9">
        <v>2</v>
      </c>
      <c r="C109" s="14">
        <v>3</v>
      </c>
      <c r="D109" s="9">
        <v>4</v>
      </c>
      <c r="E109" s="19">
        <v>5</v>
      </c>
    </row>
    <row r="110" spans="1:5" x14ac:dyDescent="0.25">
      <c r="A110" s="6" t="s">
        <v>17</v>
      </c>
      <c r="B110" s="11">
        <v>340</v>
      </c>
      <c r="C110" s="16">
        <v>2303149</v>
      </c>
      <c r="D110" s="24">
        <v>2293377.19</v>
      </c>
      <c r="E110" s="21">
        <f t="shared" ref="E110:E111" si="11">C110-D110</f>
        <v>9771.8100000000559</v>
      </c>
    </row>
    <row r="111" spans="1:5" ht="30" x14ac:dyDescent="0.25">
      <c r="A111" s="31" t="s">
        <v>31</v>
      </c>
      <c r="B111" s="12">
        <v>262</v>
      </c>
      <c r="C111" s="17">
        <v>118213</v>
      </c>
      <c r="D111" s="25">
        <v>118175.1</v>
      </c>
      <c r="E111" s="21">
        <f t="shared" si="11"/>
        <v>37.899999999994179</v>
      </c>
    </row>
    <row r="112" spans="1:5" ht="15.75" thickBot="1" x14ac:dyDescent="0.3">
      <c r="A112" s="7"/>
      <c r="B112" s="12"/>
      <c r="C112" s="17"/>
      <c r="D112" s="25"/>
      <c r="E112" s="22"/>
    </row>
    <row r="113" spans="1:5" ht="15.75" thickBot="1" x14ac:dyDescent="0.3">
      <c r="A113" s="42" t="s">
        <v>19</v>
      </c>
      <c r="B113" s="43"/>
      <c r="C113" s="39">
        <f>SUM(C110:C112)</f>
        <v>2421362</v>
      </c>
      <c r="D113" s="40">
        <f>SUM(D110:D112)</f>
        <v>2411552.29</v>
      </c>
      <c r="E113" s="41">
        <f>SUM(E110:E112)</f>
        <v>9809.7100000000501</v>
      </c>
    </row>
    <row r="114" spans="1:5" x14ac:dyDescent="0.25">
      <c r="A114" s="29"/>
      <c r="B114" s="29"/>
      <c r="C114" s="30"/>
      <c r="D114" s="30"/>
      <c r="E114" s="30"/>
    </row>
    <row r="115" spans="1:5" x14ac:dyDescent="0.25">
      <c r="A115" s="29"/>
      <c r="B115" s="29"/>
      <c r="C115" s="30"/>
      <c r="D115" s="30"/>
      <c r="E115" s="30"/>
    </row>
    <row r="116" spans="1:5" ht="116.25" customHeight="1" x14ac:dyDescent="0.25">
      <c r="A116" s="52" t="s">
        <v>32</v>
      </c>
      <c r="B116" s="53"/>
      <c r="C116" s="53"/>
      <c r="D116" s="53"/>
      <c r="E116" s="53"/>
    </row>
    <row r="117" spans="1:5" ht="15.75" thickBot="1" x14ac:dyDescent="0.3">
      <c r="A117" s="29"/>
      <c r="B117" s="29"/>
      <c r="C117" s="30"/>
      <c r="D117" s="30"/>
      <c r="E117" s="30"/>
    </row>
    <row r="118" spans="1:5" ht="15.75" thickBot="1" x14ac:dyDescent="0.3">
      <c r="A118" s="3" t="s">
        <v>2</v>
      </c>
      <c r="B118" s="8" t="s">
        <v>6</v>
      </c>
      <c r="C118" s="13" t="s">
        <v>3</v>
      </c>
      <c r="D118" s="8" t="s">
        <v>4</v>
      </c>
      <c r="E118" s="18" t="s">
        <v>5</v>
      </c>
    </row>
    <row r="119" spans="1:5" ht="15.75" thickBot="1" x14ac:dyDescent="0.3">
      <c r="A119" s="4">
        <v>1</v>
      </c>
      <c r="B119" s="9"/>
      <c r="C119" s="14">
        <v>2</v>
      </c>
      <c r="D119" s="9">
        <v>3</v>
      </c>
      <c r="E119" s="19">
        <v>4</v>
      </c>
    </row>
    <row r="120" spans="1:5" x14ac:dyDescent="0.25">
      <c r="A120" s="5" t="s">
        <v>7</v>
      </c>
      <c r="B120" s="10">
        <v>211</v>
      </c>
      <c r="C120" s="15">
        <v>341152</v>
      </c>
      <c r="D120" s="23">
        <v>341151.46</v>
      </c>
      <c r="E120" s="20">
        <f>C120-D120</f>
        <v>0.53999999997904524</v>
      </c>
    </row>
    <row r="121" spans="1:5" x14ac:dyDescent="0.25">
      <c r="A121" s="6" t="s">
        <v>9</v>
      </c>
      <c r="B121" s="11">
        <v>213</v>
      </c>
      <c r="C121" s="16">
        <v>103032</v>
      </c>
      <c r="D121" s="24">
        <v>103032</v>
      </c>
      <c r="E121" s="21">
        <f t="shared" ref="E121:E122" si="12">C121-D121</f>
        <v>0</v>
      </c>
    </row>
    <row r="122" spans="1:5" ht="15.75" thickBot="1" x14ac:dyDescent="0.3">
      <c r="A122" s="6" t="s">
        <v>15</v>
      </c>
      <c r="B122" s="11">
        <v>290</v>
      </c>
      <c r="C122" s="17">
        <v>6059</v>
      </c>
      <c r="D122" s="25">
        <v>6057.72</v>
      </c>
      <c r="E122" s="21">
        <f t="shared" si="12"/>
        <v>1.2799999999997453</v>
      </c>
    </row>
    <row r="123" spans="1:5" ht="15.75" thickBot="1" x14ac:dyDescent="0.3">
      <c r="A123" s="42" t="s">
        <v>19</v>
      </c>
      <c r="B123" s="43"/>
      <c r="C123" s="37">
        <f>SUM(C120:C122)</f>
        <v>450243</v>
      </c>
      <c r="D123" s="38">
        <f>SUM(D120:D122)</f>
        <v>450241.18</v>
      </c>
      <c r="E123" s="41">
        <f>SUM(E120:E122)</f>
        <v>1.8199999999787906</v>
      </c>
    </row>
    <row r="124" spans="1:5" x14ac:dyDescent="0.25">
      <c r="A124" s="29"/>
      <c r="B124" s="29"/>
      <c r="C124" s="30"/>
      <c r="D124" s="30"/>
      <c r="E124" s="30"/>
    </row>
    <row r="125" spans="1:5" x14ac:dyDescent="0.25">
      <c r="A125" s="50" t="s">
        <v>33</v>
      </c>
      <c r="B125" s="51"/>
      <c r="C125" s="51"/>
      <c r="D125" s="51"/>
      <c r="E125" s="30"/>
    </row>
    <row r="126" spans="1:5" ht="15.75" thickBot="1" x14ac:dyDescent="0.3">
      <c r="A126" s="29"/>
      <c r="B126" s="29"/>
      <c r="C126" s="30"/>
      <c r="D126" s="30"/>
      <c r="E126" s="30"/>
    </row>
    <row r="127" spans="1:5" ht="15.75" thickBot="1" x14ac:dyDescent="0.3">
      <c r="A127" s="3" t="s">
        <v>2</v>
      </c>
      <c r="B127" s="8" t="s">
        <v>6</v>
      </c>
      <c r="C127" s="13" t="s">
        <v>3</v>
      </c>
      <c r="D127" s="8" t="s">
        <v>4</v>
      </c>
      <c r="E127" s="18" t="s">
        <v>5</v>
      </c>
    </row>
    <row r="128" spans="1:5" ht="15.75" thickBot="1" x14ac:dyDescent="0.3">
      <c r="A128" s="4">
        <v>1</v>
      </c>
      <c r="B128" s="9"/>
      <c r="C128" s="14">
        <v>2</v>
      </c>
      <c r="D128" s="9">
        <v>3</v>
      </c>
      <c r="E128" s="19">
        <v>4</v>
      </c>
    </row>
    <row r="129" spans="1:5" x14ac:dyDescent="0.25">
      <c r="A129" s="6" t="s">
        <v>13</v>
      </c>
      <c r="B129" s="11">
        <v>225</v>
      </c>
      <c r="C129" s="32">
        <v>350356</v>
      </c>
      <c r="D129" s="44">
        <v>350356</v>
      </c>
      <c r="E129" s="21">
        <f t="shared" ref="E129:E130" si="13">C129-D129</f>
        <v>0</v>
      </c>
    </row>
    <row r="130" spans="1:5" x14ac:dyDescent="0.25">
      <c r="A130" s="6" t="s">
        <v>14</v>
      </c>
      <c r="B130" s="11">
        <v>226</v>
      </c>
      <c r="C130" s="16"/>
      <c r="D130" s="24"/>
      <c r="E130" s="21">
        <f t="shared" si="13"/>
        <v>0</v>
      </c>
    </row>
    <row r="131" spans="1:5" ht="15.75" thickBot="1" x14ac:dyDescent="0.3">
      <c r="A131" s="6"/>
      <c r="B131" s="11"/>
      <c r="C131" s="16"/>
      <c r="D131" s="24"/>
      <c r="E131" s="21"/>
    </row>
    <row r="132" spans="1:5" ht="15.75" thickBot="1" x14ac:dyDescent="0.3">
      <c r="A132" s="42" t="s">
        <v>19</v>
      </c>
      <c r="B132" s="43"/>
      <c r="C132" s="37">
        <f>SUM(C129:C131)</f>
        <v>350356</v>
      </c>
      <c r="D132" s="38">
        <f>SUM(D129:D131)</f>
        <v>350356</v>
      </c>
      <c r="E132" s="41">
        <f>SUM(E129:E131)</f>
        <v>0</v>
      </c>
    </row>
    <row r="134" spans="1:5" x14ac:dyDescent="0.25">
      <c r="A134" s="26" t="s">
        <v>20</v>
      </c>
      <c r="B134" s="27"/>
      <c r="C134" s="28">
        <f>C123+C113+C104+C94+C85+C76+C67+C58+C40+C21+C132</f>
        <v>94154878</v>
      </c>
      <c r="D134" s="28">
        <f>D123+D113+D104+D94+D85+D76+D67+D58+D40+D21+D132</f>
        <v>92524080.849999994</v>
      </c>
      <c r="E134" s="27"/>
    </row>
  </sheetData>
  <mergeCells count="12">
    <mergeCell ref="A125:D125"/>
    <mergeCell ref="A78:E78"/>
    <mergeCell ref="A87:E87"/>
    <mergeCell ref="A96:E96"/>
    <mergeCell ref="A106:E106"/>
    <mergeCell ref="A116:E116"/>
    <mergeCell ref="A69:E69"/>
    <mergeCell ref="A2:E2"/>
    <mergeCell ref="A3:E3"/>
    <mergeCell ref="A23:E23"/>
    <mergeCell ref="A42:E42"/>
    <mergeCell ref="A60:E6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КСОШ 4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2019-02-06T09:27:34Z</dcterms:modified>
</cp:coreProperties>
</file>